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/>
  <c r="G61"/>
  <c r="G51"/>
  <c r="G32"/>
  <c r="G42"/>
  <c r="F24"/>
  <c r="J23"/>
  <c r="I23"/>
  <c r="H23"/>
  <c r="G23"/>
  <c r="J13"/>
  <c r="I13"/>
  <c r="H13"/>
  <c r="G13"/>
  <c r="G184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B52"/>
  <c r="A52"/>
  <c r="H51"/>
  <c r="H62"/>
  <c r="G62"/>
  <c r="H32"/>
  <c r="H42"/>
  <c r="H43"/>
  <c r="G43"/>
  <c r="B43"/>
  <c r="A43"/>
  <c r="L42"/>
  <c r="J42"/>
  <c r="J32"/>
  <c r="J43"/>
  <c r="I42"/>
  <c r="I32"/>
  <c r="I43"/>
  <c r="B33"/>
  <c r="A33"/>
  <c r="L32"/>
  <c r="L43"/>
  <c r="F43"/>
  <c r="F196"/>
  <c r="L13"/>
  <c r="L23"/>
  <c r="L24"/>
  <c r="B24"/>
  <c r="A24"/>
  <c r="H24"/>
  <c r="G24"/>
  <c r="B14"/>
  <c r="A14"/>
  <c r="J24"/>
  <c r="I24"/>
  <c r="I196"/>
  <c r="G196"/>
  <c r="J196"/>
  <c r="H196"/>
  <c r="L196"/>
</calcChain>
</file>

<file path=xl/sharedStrings.xml><?xml version="1.0" encoding="utf-8"?>
<sst xmlns="http://schemas.openxmlformats.org/spreadsheetml/2006/main" count="286" uniqueCount="100">
  <si>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</si>
  <si>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</si>
  <si>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</si>
  <si>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</si>
  <si>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</si>
  <si>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</si>
  <si>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</si>
  <si>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</si>
  <si>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</si>
  <si>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</si>
  <si>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</si>
  <si>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</si>
  <si>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</si>
  <si>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</si>
  <si>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</si>
  <si>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</si>
  <si>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</si>
  <si>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</si>
  <si>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</si>
  <si>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</si>
  <si>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</si>
  <si>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</si>
  <si>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</si>
  <si>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</si>
  <si>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</si>
  <si>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</si>
  <si>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</si>
  <si>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</si>
  <si>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</si>
  <si>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</si>
  <si>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</si>
  <si>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</si>
  <si>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</si>
  <si>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</si>
  <si>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</si>
  <si>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</si>
  <si>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</si>
  <si>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</si>
  <si>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</si>
  <si>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</si>
  <si>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</si>
  <si>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250/10</t>
  </si>
  <si>
    <t>Компот из кураги</t>
  </si>
  <si>
    <t>Хлеб витаминизированный</t>
  </si>
  <si>
    <t>Чай с сахаром</t>
  </si>
  <si>
    <t>Яблоки свежие</t>
  </si>
  <si>
    <t>Чай с лимоном</t>
  </si>
  <si>
    <t>200/10</t>
  </si>
  <si>
    <t>Рис припущенный</t>
  </si>
  <si>
    <t>МАОУ СОШ № 106</t>
  </si>
  <si>
    <t>Каша ячневая молочная с маслом</t>
  </si>
  <si>
    <t>Какао на молоке</t>
  </si>
  <si>
    <t>Напиток "Витошка"</t>
  </si>
  <si>
    <t>Кисель Витошка</t>
  </si>
  <si>
    <t>Тефтели</t>
  </si>
  <si>
    <t>200/7</t>
  </si>
  <si>
    <t>Азу из мяса</t>
  </si>
  <si>
    <t>Суп из овощей со сметаной и мясом</t>
  </si>
  <si>
    <t>250/10/10</t>
  </si>
  <si>
    <t>Омлет натуральный</t>
  </si>
  <si>
    <t>Борщ со сметаной и мясом</t>
  </si>
  <si>
    <t>Рассольник "Ленинградский" со сметаной и мясом</t>
  </si>
  <si>
    <t>Филе куриное тушеное в красном соусе</t>
  </si>
  <si>
    <t>Суп с макаронными изделиями и мясом</t>
  </si>
  <si>
    <t>150/100</t>
  </si>
  <si>
    <t>хол.блюдо</t>
  </si>
  <si>
    <t>Суп картофельный с рыбными консервами</t>
  </si>
  <si>
    <t>Купаты с соусом</t>
  </si>
  <si>
    <t>Хлеб ржано-пшеничный</t>
  </si>
  <si>
    <t>Макаронные изделия с сыром/Огурец свежий "Пикантный"</t>
  </si>
  <si>
    <t>Каша гречневая рассыпчатая/Огурец свежий "Пикантный"</t>
  </si>
  <si>
    <t>Жаркое по-домашнему  с мясом/Помидор  свежий "Пикантный"</t>
  </si>
  <si>
    <t>Макаронные изделия отварные/Огурец свежий "Пикантный"</t>
  </si>
  <si>
    <t>Каша гречневая рассыпчатая/Помидор  свежий "Пикантный"</t>
  </si>
  <si>
    <t>Птица отварная</t>
  </si>
  <si>
    <t>Каша пшенная молочная с маслом</t>
  </si>
  <si>
    <t>Гуляш из мяса</t>
  </si>
  <si>
    <t>Плов из филе куриного/Огурец свежий "Пикантный"</t>
  </si>
  <si>
    <t>Макаронные изделия отварные/Помидор  свежий "Пикантный"</t>
  </si>
  <si>
    <t>Запеканка из творога с соусом молочным</t>
  </si>
  <si>
    <t>Котлеты из свинины</t>
  </si>
  <si>
    <t>Суп картофельный с бобовыми с гренками и мясом</t>
  </si>
  <si>
    <t>Бутерброд с сыром с маслом</t>
  </si>
  <si>
    <t>30/20/10</t>
  </si>
  <si>
    <t>Хлеб пшеничный витаминизированный</t>
  </si>
  <si>
    <t>Колбаски Витаминные из филе куриного</t>
  </si>
  <si>
    <t>Компот из вишни</t>
  </si>
  <si>
    <t>Банан свежий</t>
  </si>
  <si>
    <t>Икра кабачковая</t>
  </si>
  <si>
    <t>Биточки из свинины</t>
  </si>
  <si>
    <t>Компот из смеси ягод</t>
  </si>
  <si>
    <t>Рис припущенный/Помидор  свежий "Пикантный"</t>
  </si>
  <si>
    <t>Пюре картофельное/Подгарнировка из квашеной капусты</t>
  </si>
  <si>
    <t>Бутерброд с сыром</t>
  </si>
  <si>
    <t>30/20</t>
  </si>
  <si>
    <t>Мандарины свежие</t>
  </si>
  <si>
    <t>Напиток яблочно - мандариновый</t>
  </si>
  <si>
    <t>Картофель отварной/Подгарнировка из квашеной капусты</t>
  </si>
  <si>
    <t>Макаронные изделия с сыром/Икра кабачковая</t>
  </si>
  <si>
    <t>Жаркое "Курочка Ряба" из филе куриного/Огурец свежий "Пикантный"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</si>
</sst>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49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65</v>
      </c>
      <c r="E6" s="39" t="s">
        <v>82</v>
      </c>
      <c r="F6" s="51" t="s">
        <v>83</v>
      </c>
      <c r="G6" s="40">
        <v>7.8</v>
      </c>
      <c r="H6" s="40">
        <v>7.4</v>
      </c>
      <c r="I6" s="40">
        <v>16.7</v>
      </c>
      <c r="J6" s="40">
        <v>227.2</v>
      </c>
      <c r="K6" s="41">
        <v>3.04</v>
      </c>
      <c r="L6" s="40"/>
    </row>
    <row r="7" spans="1:12" ht="15">
      <c r="A7" s="23"/>
      <c r="B7" s="15"/>
      <c r="C7" s="11"/>
      <c r="D7" s="6" t="s">
        <v>21</v>
      </c>
      <c r="E7" s="42" t="s">
        <v>50</v>
      </c>
      <c r="F7" s="43" t="s">
        <v>47</v>
      </c>
      <c r="G7" s="43">
        <v>7.4</v>
      </c>
      <c r="H7" s="43">
        <v>8.1</v>
      </c>
      <c r="I7" s="43">
        <v>33.200000000000003</v>
      </c>
      <c r="J7" s="43">
        <v>299.7</v>
      </c>
      <c r="K7" s="44">
        <v>257.95999999999998</v>
      </c>
      <c r="L7" s="43"/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1.6</v>
      </c>
      <c r="H8" s="43">
        <v>1.7</v>
      </c>
      <c r="I8" s="43">
        <v>23.6</v>
      </c>
      <c r="J8" s="43">
        <v>111.5</v>
      </c>
      <c r="K8" s="44">
        <v>642.01</v>
      </c>
      <c r="L8" s="43"/>
    </row>
    <row r="9" spans="1:12" ht="15">
      <c r="A9" s="23"/>
      <c r="B9" s="15"/>
      <c r="C9" s="11"/>
      <c r="D9" s="7" t="s">
        <v>24</v>
      </c>
      <c r="E9" s="42" t="s">
        <v>45</v>
      </c>
      <c r="F9" s="43">
        <v>100</v>
      </c>
      <c r="G9" s="43">
        <v>0.6</v>
      </c>
      <c r="H9" s="43"/>
      <c r="I9" s="43">
        <v>1.6</v>
      </c>
      <c r="J9" s="43">
        <v>8.9</v>
      </c>
      <c r="K9" s="44">
        <v>25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570</v>
      </c>
      <c r="G13" s="19">
        <f>G6+G7+G8+G9+G10+G11+G12</f>
        <v>17.400000000000002</v>
      </c>
      <c r="H13" s="19">
        <f>H6+H7+H8+H9+H10+H11+H12</f>
        <v>17.2</v>
      </c>
      <c r="I13" s="19">
        <f>I6+I7+I8+I9+I10+I11+I12</f>
        <v>75.099999999999994</v>
      </c>
      <c r="J13" s="19">
        <f>J6+J7+J8+J9+J10+J11+J12</f>
        <v>647.29999999999995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66</v>
      </c>
      <c r="F14" s="43">
        <v>250</v>
      </c>
      <c r="G14" s="43">
        <v>4.5</v>
      </c>
      <c r="H14" s="43">
        <v>6.1</v>
      </c>
      <c r="I14" s="43">
        <v>15.9</v>
      </c>
      <c r="J14" s="43">
        <v>132.5</v>
      </c>
      <c r="K14" s="44">
        <v>756.04</v>
      </c>
      <c r="L14" s="43"/>
    </row>
    <row r="15" spans="1:12" ht="15">
      <c r="A15" s="23"/>
      <c r="B15" s="15"/>
      <c r="C15" s="11"/>
      <c r="D15" s="7" t="s">
        <v>28</v>
      </c>
      <c r="E15" s="42" t="s">
        <v>67</v>
      </c>
      <c r="F15" s="43">
        <v>100</v>
      </c>
      <c r="G15" s="43">
        <v>6</v>
      </c>
      <c r="H15" s="43">
        <v>7.1</v>
      </c>
      <c r="I15" s="43">
        <v>25.4</v>
      </c>
      <c r="J15" s="43">
        <v>269.7</v>
      </c>
      <c r="K15" s="44">
        <v>54.1</v>
      </c>
      <c r="L15" s="43"/>
    </row>
    <row r="16" spans="1:12" ht="25.5">
      <c r="A16" s="23"/>
      <c r="B16" s="15"/>
      <c r="C16" s="11"/>
      <c r="D16" s="7" t="s">
        <v>29</v>
      </c>
      <c r="E16" s="42" t="s">
        <v>69</v>
      </c>
      <c r="F16" s="43">
        <v>235</v>
      </c>
      <c r="G16" s="43">
        <v>10.9</v>
      </c>
      <c r="H16" s="43">
        <v>12.7</v>
      </c>
      <c r="I16" s="43">
        <v>42</v>
      </c>
      <c r="J16" s="43">
        <v>317</v>
      </c>
      <c r="K16" s="44">
        <v>333.04</v>
      </c>
      <c r="L16" s="43"/>
    </row>
    <row r="17" spans="1:12" ht="15">
      <c r="A17" s="23"/>
      <c r="B17" s="15"/>
      <c r="C17" s="11"/>
      <c r="D17" s="7" t="s">
        <v>30</v>
      </c>
      <c r="E17" s="42" t="s">
        <v>52</v>
      </c>
      <c r="F17" s="43">
        <v>200</v>
      </c>
      <c r="G17" s="43"/>
      <c r="H17" s="43"/>
      <c r="I17" s="43">
        <v>18.600000000000001</v>
      </c>
      <c r="J17" s="43">
        <v>74</v>
      </c>
      <c r="K17" s="44">
        <v>6.22</v>
      </c>
      <c r="L17" s="43"/>
    </row>
    <row r="18" spans="1:12" ht="15">
      <c r="A18" s="23"/>
      <c r="B18" s="15"/>
      <c r="C18" s="11"/>
      <c r="D18" s="7" t="s">
        <v>32</v>
      </c>
      <c r="E18" s="42" t="s">
        <v>68</v>
      </c>
      <c r="F18" s="43">
        <v>30</v>
      </c>
      <c r="G18" s="43">
        <v>0.9</v>
      </c>
      <c r="H18" s="43">
        <v>0.3</v>
      </c>
      <c r="I18" s="43">
        <v>4.8</v>
      </c>
      <c r="J18" s="43">
        <v>22.8</v>
      </c>
      <c r="K18" s="44">
        <v>52.08</v>
      </c>
      <c r="L18" s="43"/>
    </row>
    <row r="19" spans="1:12" ht="15">
      <c r="A19" s="23"/>
      <c r="B19" s="15"/>
      <c r="C19" s="11"/>
      <c r="D19" s="7" t="s">
        <v>31</v>
      </c>
      <c r="E19" s="42" t="s">
        <v>84</v>
      </c>
      <c r="F19" s="43">
        <v>32</v>
      </c>
      <c r="G19" s="43">
        <v>1</v>
      </c>
      <c r="H19" s="43">
        <v>0.3</v>
      </c>
      <c r="I19" s="43">
        <v>5.0999999999999996</v>
      </c>
      <c r="J19" s="43">
        <v>24.3</v>
      </c>
      <c r="K19" s="44">
        <v>52.06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847</v>
      </c>
      <c r="G23" s="19">
        <f>SUM(G14:G22)</f>
        <v>23.299999999999997</v>
      </c>
      <c r="H23" s="19">
        <f>SUM(H14:H22)</f>
        <v>26.5</v>
      </c>
      <c r="I23" s="19">
        <f>SUM(I14:I22)</f>
        <v>111.8</v>
      </c>
      <c r="J23" s="19">
        <f>SUM(J14:J22)</f>
        <v>840.3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1417</v>
      </c>
      <c r="G24" s="32">
        <f t="shared" ref="G24:J24" si="2">G13+G23</f>
        <v>40.700000000000003</v>
      </c>
      <c r="H24" s="32">
        <f t="shared" si="2"/>
        <v>43.7</v>
      </c>
      <c r="I24" s="32">
        <f t="shared" si="2"/>
        <v>186.89999999999998</v>
      </c>
      <c r="J24" s="32">
        <f t="shared" si="2"/>
        <v>1487.6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100</v>
      </c>
      <c r="G25" s="40">
        <v>7.6</v>
      </c>
      <c r="H25" s="40">
        <v>10.4</v>
      </c>
      <c r="I25" s="40">
        <v>3.7</v>
      </c>
      <c r="J25" s="40">
        <v>203.3</v>
      </c>
      <c r="K25" s="41">
        <v>64.05</v>
      </c>
      <c r="L25" s="40"/>
    </row>
    <row r="26" spans="1:12" ht="25.5">
      <c r="A26" s="14"/>
      <c r="B26" s="15"/>
      <c r="C26" s="11"/>
      <c r="D26" s="6" t="s">
        <v>21</v>
      </c>
      <c r="E26" s="42" t="s">
        <v>70</v>
      </c>
      <c r="F26" s="43">
        <v>175</v>
      </c>
      <c r="G26" s="43">
        <v>7.9</v>
      </c>
      <c r="H26" s="43">
        <v>7.2</v>
      </c>
      <c r="I26" s="43">
        <v>41.7</v>
      </c>
      <c r="J26" s="43">
        <v>252.5</v>
      </c>
      <c r="K26" s="44">
        <v>463.96</v>
      </c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/>
      <c r="I27" s="43">
        <v>15.1</v>
      </c>
      <c r="J27" s="43">
        <v>57.2</v>
      </c>
      <c r="K27" s="44">
        <v>685.96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36</v>
      </c>
      <c r="G28" s="43">
        <v>2.8</v>
      </c>
      <c r="H28" s="43">
        <v>1.2</v>
      </c>
      <c r="I28" s="43">
        <v>19.899999999999999</v>
      </c>
      <c r="J28" s="43">
        <v>96.3</v>
      </c>
      <c r="K28" s="44">
        <v>10.08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511</v>
      </c>
      <c r="G32" s="19">
        <f>SUM(G25:G31)</f>
        <v>18.5</v>
      </c>
      <c r="H32" s="19">
        <f t="shared" ref="H32" si="4">SUM(H25:H31)</f>
        <v>18.8</v>
      </c>
      <c r="I32" s="19">
        <f t="shared" ref="I32" si="5">SUM(I25:I31)</f>
        <v>80.400000000000006</v>
      </c>
      <c r="J32" s="19">
        <f t="shared" ref="J32:L32" si="6">SUM(J25:J31)</f>
        <v>609.29999999999995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81</v>
      </c>
      <c r="F33" s="43" t="s">
        <v>58</v>
      </c>
      <c r="G33" s="43">
        <v>8.4</v>
      </c>
      <c r="H33" s="43">
        <v>7.1</v>
      </c>
      <c r="I33" s="43">
        <v>28.8</v>
      </c>
      <c r="J33" s="43">
        <v>205.8</v>
      </c>
      <c r="K33" s="44">
        <v>751.03</v>
      </c>
      <c r="L33" s="43"/>
    </row>
    <row r="34" spans="1:12" ht="25.5">
      <c r="A34" s="14"/>
      <c r="B34" s="15"/>
      <c r="C34" s="11"/>
      <c r="D34" s="7" t="s">
        <v>28</v>
      </c>
      <c r="E34" s="42" t="s">
        <v>71</v>
      </c>
      <c r="F34" s="43">
        <v>280</v>
      </c>
      <c r="G34" s="43">
        <v>15.1</v>
      </c>
      <c r="H34" s="43">
        <v>19.600000000000001</v>
      </c>
      <c r="I34" s="43">
        <v>36.6</v>
      </c>
      <c r="J34" s="43">
        <v>492.7</v>
      </c>
      <c r="K34" s="44">
        <v>20.190000000000001</v>
      </c>
      <c r="L34" s="43"/>
    </row>
    <row r="35" spans="1:12" ht="15">
      <c r="A35" s="14"/>
      <c r="B35" s="15"/>
      <c r="C35" s="11"/>
      <c r="D35" s="7" t="s">
        <v>30</v>
      </c>
      <c r="E35" s="42" t="s">
        <v>86</v>
      </c>
      <c r="F35" s="43">
        <v>200</v>
      </c>
      <c r="G35" s="43">
        <v>0.3</v>
      </c>
      <c r="H35" s="43"/>
      <c r="I35" s="43">
        <v>28.5</v>
      </c>
      <c r="J35" s="43">
        <v>109.4</v>
      </c>
      <c r="K35" s="44">
        <v>585.96</v>
      </c>
      <c r="L35" s="43"/>
    </row>
    <row r="36" spans="1:12" ht="15">
      <c r="A36" s="14"/>
      <c r="B36" s="15"/>
      <c r="C36" s="11"/>
      <c r="D36" s="7" t="s">
        <v>32</v>
      </c>
      <c r="E36" s="42" t="s">
        <v>68</v>
      </c>
      <c r="F36" s="43">
        <v>30</v>
      </c>
      <c r="G36" s="43">
        <v>0.9</v>
      </c>
      <c r="H36" s="43">
        <v>0.3</v>
      </c>
      <c r="I36" s="43">
        <v>4.8</v>
      </c>
      <c r="J36" s="43">
        <v>22.8</v>
      </c>
      <c r="K36" s="44">
        <v>52.08</v>
      </c>
      <c r="L36" s="43"/>
    </row>
    <row r="37" spans="1:12" ht="15">
      <c r="A37" s="14"/>
      <c r="B37" s="15"/>
      <c r="C37" s="11"/>
      <c r="D37" s="7" t="s">
        <v>31</v>
      </c>
      <c r="E37" s="42" t="s">
        <v>84</v>
      </c>
      <c r="F37" s="43">
        <v>44</v>
      </c>
      <c r="G37" s="43">
        <v>1.3</v>
      </c>
      <c r="H37" s="43">
        <v>0.4</v>
      </c>
      <c r="I37" s="43">
        <v>7</v>
      </c>
      <c r="J37" s="43">
        <v>33.4</v>
      </c>
      <c r="K37" s="44">
        <v>52.06</v>
      </c>
      <c r="L37" s="43"/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824</v>
      </c>
      <c r="G42" s="19">
        <f>SUM(G33:G41)</f>
        <v>26</v>
      </c>
      <c r="H42" s="19">
        <f t="shared" ref="H42" si="7">SUM(H33:H41)</f>
        <v>27.400000000000002</v>
      </c>
      <c r="I42" s="19">
        <f t="shared" ref="I42" si="8">SUM(I33:I41)</f>
        <v>105.7</v>
      </c>
      <c r="J42" s="19">
        <f t="shared" ref="J42:L42" si="9">SUM(J33:J41)</f>
        <v>864.09999999999991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1335</v>
      </c>
      <c r="G43" s="32">
        <f t="shared" ref="G43" si="10">G32+G42</f>
        <v>44.5</v>
      </c>
      <c r="H43" s="32">
        <f t="shared" ref="H43" si="11">H32+H42</f>
        <v>46.2</v>
      </c>
      <c r="I43" s="32">
        <f t="shared" ref="I43" si="12">I32+I42</f>
        <v>186.10000000000002</v>
      </c>
      <c r="J43" s="32">
        <f t="shared" ref="J43:L43" si="13">J32+J42</f>
        <v>1473.3999999999999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12.4</v>
      </c>
      <c r="H44" s="40">
        <v>14.6</v>
      </c>
      <c r="I44" s="40">
        <v>2.8</v>
      </c>
      <c r="J44" s="40">
        <v>268.89999999999998</v>
      </c>
      <c r="K44" s="41">
        <v>284.95999999999998</v>
      </c>
      <c r="L44" s="40"/>
    </row>
    <row r="45" spans="1:12" ht="15">
      <c r="A45" s="23"/>
      <c r="B45" s="15"/>
      <c r="C45" s="11"/>
      <c r="D45" s="6" t="s">
        <v>22</v>
      </c>
      <c r="E45" s="42" t="s">
        <v>44</v>
      </c>
      <c r="F45" s="43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2" ht="15">
      <c r="A46" s="23"/>
      <c r="B46" s="15"/>
      <c r="C46" s="11"/>
      <c r="D46" s="7" t="s">
        <v>24</v>
      </c>
      <c r="E46" s="42" t="s">
        <v>87</v>
      </c>
      <c r="F46" s="43">
        <v>177</v>
      </c>
      <c r="G46" s="43">
        <v>3.7</v>
      </c>
      <c r="H46" s="43">
        <v>1.2</v>
      </c>
      <c r="I46" s="43">
        <v>40.700000000000003</v>
      </c>
      <c r="J46" s="43">
        <v>290.60000000000002</v>
      </c>
      <c r="K46" s="44">
        <v>2.19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</v>
      </c>
      <c r="H47" s="43">
        <v>1</v>
      </c>
      <c r="I47" s="43">
        <v>16.600000000000001</v>
      </c>
      <c r="J47" s="43">
        <v>80.2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557</v>
      </c>
      <c r="G51" s="19">
        <f>SUM(G44:G50)</f>
        <v>18.7</v>
      </c>
      <c r="H51" s="19">
        <f t="shared" ref="H51" si="14">SUM(H44:H50)</f>
        <v>16.799999999999997</v>
      </c>
      <c r="I51" s="19">
        <f t="shared" ref="I51" si="15">SUM(I44:I50)</f>
        <v>75.2</v>
      </c>
      <c r="J51" s="19">
        <f t="shared" ref="J51:L51" si="16">SUM(J44:J50)</f>
        <v>696.90000000000009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57</v>
      </c>
      <c r="F52" s="43" t="s">
        <v>58</v>
      </c>
      <c r="G52" s="43">
        <v>3.7</v>
      </c>
      <c r="H52" s="43">
        <v>9.5</v>
      </c>
      <c r="I52" s="43">
        <v>13.5</v>
      </c>
      <c r="J52" s="43">
        <v>151.5</v>
      </c>
      <c r="K52" s="44">
        <v>135.24</v>
      </c>
      <c r="L52" s="43"/>
    </row>
    <row r="53" spans="1:12" ht="15">
      <c r="A53" s="23"/>
      <c r="B53" s="15"/>
      <c r="C53" s="11"/>
      <c r="D53" s="7" t="s">
        <v>28</v>
      </c>
      <c r="E53" s="42" t="s">
        <v>80</v>
      </c>
      <c r="F53" s="43">
        <v>110</v>
      </c>
      <c r="G53" s="43">
        <v>11.4</v>
      </c>
      <c r="H53" s="43">
        <v>9.4</v>
      </c>
      <c r="I53" s="43">
        <v>18.3</v>
      </c>
      <c r="J53" s="43">
        <v>446</v>
      </c>
      <c r="K53" s="44">
        <v>416.83</v>
      </c>
      <c r="L53" s="43"/>
    </row>
    <row r="54" spans="1:12" ht="15">
      <c r="A54" s="23"/>
      <c r="B54" s="15"/>
      <c r="C54" s="11"/>
      <c r="D54" s="7" t="s">
        <v>29</v>
      </c>
      <c r="E54" s="42" t="s">
        <v>48</v>
      </c>
      <c r="F54" s="43">
        <v>180</v>
      </c>
      <c r="G54" s="43">
        <v>4.5</v>
      </c>
      <c r="H54" s="43">
        <v>5.6</v>
      </c>
      <c r="I54" s="43">
        <v>48.8</v>
      </c>
      <c r="J54" s="43">
        <v>251.1</v>
      </c>
      <c r="K54" s="44">
        <v>466.96</v>
      </c>
      <c r="L54" s="43"/>
    </row>
    <row r="55" spans="1:12" ht="15">
      <c r="A55" s="23"/>
      <c r="B55" s="15"/>
      <c r="C55" s="11"/>
      <c r="D55" s="7" t="s">
        <v>26</v>
      </c>
      <c r="E55" s="42" t="s">
        <v>88</v>
      </c>
      <c r="F55" s="43">
        <v>60</v>
      </c>
      <c r="G55" s="43">
        <v>2.9</v>
      </c>
      <c r="H55" s="43">
        <v>0.6</v>
      </c>
      <c r="I55" s="43">
        <v>11.3</v>
      </c>
      <c r="J55" s="43">
        <v>63</v>
      </c>
      <c r="K55" s="44">
        <v>50.82</v>
      </c>
      <c r="L55" s="43"/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/>
      <c r="H56" s="43"/>
      <c r="I56" s="43">
        <v>4.8</v>
      </c>
      <c r="J56" s="43">
        <v>19</v>
      </c>
      <c r="K56" s="44">
        <v>651</v>
      </c>
      <c r="L56" s="43"/>
    </row>
    <row r="57" spans="1:12" ht="15">
      <c r="A57" s="23"/>
      <c r="B57" s="15"/>
      <c r="C57" s="11"/>
      <c r="D57" s="7" t="s">
        <v>32</v>
      </c>
      <c r="E57" s="42" t="s">
        <v>68</v>
      </c>
      <c r="F57" s="43">
        <v>30</v>
      </c>
      <c r="G57" s="43">
        <v>0.9</v>
      </c>
      <c r="H57" s="43">
        <v>0.3</v>
      </c>
      <c r="I57" s="43">
        <v>4.8</v>
      </c>
      <c r="J57" s="43">
        <v>22.8</v>
      </c>
      <c r="K57" s="44">
        <v>52.08</v>
      </c>
      <c r="L57" s="43"/>
    </row>
    <row r="58" spans="1:12" ht="15">
      <c r="A58" s="23"/>
      <c r="B58" s="15"/>
      <c r="C58" s="11"/>
      <c r="D58" s="7" t="s">
        <v>31</v>
      </c>
      <c r="E58" s="42" t="s">
        <v>84</v>
      </c>
      <c r="F58" s="43">
        <v>50</v>
      </c>
      <c r="G58" s="43">
        <v>1.5</v>
      </c>
      <c r="H58" s="43">
        <v>0.5</v>
      </c>
      <c r="I58" s="43">
        <v>8</v>
      </c>
      <c r="J58" s="43">
        <v>38</v>
      </c>
      <c r="K58" s="44">
        <v>52.06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900</v>
      </c>
      <c r="G61" s="19">
        <f>SUM(G52:G60)</f>
        <v>24.9</v>
      </c>
      <c r="H61" s="19">
        <f t="shared" ref="H61" si="17">SUM(H52:H60)</f>
        <v>25.900000000000002</v>
      </c>
      <c r="I61" s="19">
        <f t="shared" ref="I61" si="18">SUM(I52:I60)</f>
        <v>109.49999999999999</v>
      </c>
      <c r="J61" s="19">
        <f t="shared" ref="J61:L61" si="19">SUM(J52:J60)</f>
        <v>991.4</v>
      </c>
      <c r="K61" s="25"/>
      <c r="L61" s="19">
        <f t="shared" si="19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1457</v>
      </c>
      <c r="G62" s="32">
        <f t="shared" ref="G62" si="20">G51+G61</f>
        <v>43.599999999999994</v>
      </c>
      <c r="H62" s="32">
        <f t="shared" ref="H62" si="21">H51+H61</f>
        <v>42.7</v>
      </c>
      <c r="I62" s="32">
        <f t="shared" ref="I62" si="22">I51+I61</f>
        <v>184.7</v>
      </c>
      <c r="J62" s="32">
        <f t="shared" ref="J62:L62" si="23">J51+J61</f>
        <v>1688.3000000000002</v>
      </c>
      <c r="K62" s="32"/>
      <c r="L62" s="32">
        <f t="shared" si="23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110</v>
      </c>
      <c r="G63" s="40">
        <v>9.5</v>
      </c>
      <c r="H63" s="40">
        <v>11.3</v>
      </c>
      <c r="I63" s="40">
        <v>18.3</v>
      </c>
      <c r="J63" s="40">
        <v>446</v>
      </c>
      <c r="K63" s="41">
        <v>416.44</v>
      </c>
      <c r="L63" s="40"/>
    </row>
    <row r="64" spans="1:12" ht="25.5">
      <c r="A64" s="23"/>
      <c r="B64" s="15"/>
      <c r="C64" s="11"/>
      <c r="D64" s="6" t="s">
        <v>21</v>
      </c>
      <c r="E64" s="42" t="s">
        <v>72</v>
      </c>
      <c r="F64" s="43">
        <v>170</v>
      </c>
      <c r="G64" s="43">
        <v>5.4</v>
      </c>
      <c r="H64" s="43">
        <v>5.8</v>
      </c>
      <c r="I64" s="43">
        <v>23.5</v>
      </c>
      <c r="J64" s="43">
        <v>219.3</v>
      </c>
      <c r="K64" s="44">
        <v>516.04</v>
      </c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>
        <v>685.96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46</v>
      </c>
      <c r="G66" s="43">
        <v>3.6</v>
      </c>
      <c r="H66" s="43">
        <v>1.5</v>
      </c>
      <c r="I66" s="43">
        <v>25.4</v>
      </c>
      <c r="J66" s="43">
        <v>123</v>
      </c>
      <c r="K66" s="44">
        <v>10.08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526</v>
      </c>
      <c r="G70" s="19">
        <f t="shared" ref="G70" si="24">SUM(G63:G69)</f>
        <v>18.7</v>
      </c>
      <c r="H70" s="19">
        <f t="shared" ref="H70" si="25">SUM(H63:H69)</f>
        <v>18.600000000000001</v>
      </c>
      <c r="I70" s="19">
        <f t="shared" ref="I70" si="26">SUM(I63:I69)</f>
        <v>82.3</v>
      </c>
      <c r="J70" s="19">
        <f t="shared" ref="J70:L70" si="27">SUM(J63:J69)</f>
        <v>845.5</v>
      </c>
      <c r="K70" s="25"/>
      <c r="L70" s="19">
        <f t="shared" si="27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61</v>
      </c>
      <c r="F71" s="43" t="s">
        <v>58</v>
      </c>
      <c r="G71" s="43">
        <v>4.5999999999999996</v>
      </c>
      <c r="H71" s="43">
        <v>8.5</v>
      </c>
      <c r="I71" s="43">
        <v>15.6</v>
      </c>
      <c r="J71" s="43">
        <v>171.9</v>
      </c>
      <c r="K71" s="44">
        <v>129.08000000000001</v>
      </c>
      <c r="L71" s="43"/>
    </row>
    <row r="72" spans="1:12" ht="15">
      <c r="A72" s="23"/>
      <c r="B72" s="15"/>
      <c r="C72" s="11"/>
      <c r="D72" s="7" t="s">
        <v>28</v>
      </c>
      <c r="E72" s="42" t="s">
        <v>62</v>
      </c>
      <c r="F72" s="43">
        <v>110</v>
      </c>
      <c r="G72" s="43">
        <v>9.3000000000000007</v>
      </c>
      <c r="H72" s="43">
        <v>8.4</v>
      </c>
      <c r="I72" s="43">
        <v>3.4</v>
      </c>
      <c r="J72" s="43">
        <v>185.8</v>
      </c>
      <c r="K72" s="44">
        <v>444.96</v>
      </c>
      <c r="L72" s="43"/>
    </row>
    <row r="73" spans="1:12" ht="25.5">
      <c r="A73" s="23"/>
      <c r="B73" s="15"/>
      <c r="C73" s="11"/>
      <c r="D73" s="7" t="s">
        <v>29</v>
      </c>
      <c r="E73" s="42" t="s">
        <v>73</v>
      </c>
      <c r="F73" s="43">
        <v>230</v>
      </c>
      <c r="G73" s="43">
        <v>9.5</v>
      </c>
      <c r="H73" s="43">
        <v>9.6</v>
      </c>
      <c r="I73" s="43">
        <v>51</v>
      </c>
      <c r="J73" s="43">
        <v>315.7</v>
      </c>
      <c r="K73" s="44">
        <v>463.96</v>
      </c>
      <c r="L73" s="43"/>
    </row>
    <row r="74" spans="1:12" ht="15">
      <c r="A74" s="23"/>
      <c r="B74" s="15"/>
      <c r="C74" s="11"/>
      <c r="D74" s="7" t="s">
        <v>30</v>
      </c>
      <c r="E74" s="42" t="s">
        <v>42</v>
      </c>
      <c r="F74" s="43">
        <v>200</v>
      </c>
      <c r="G74" s="43">
        <v>1</v>
      </c>
      <c r="H74" s="43"/>
      <c r="I74" s="43">
        <v>33.200000000000003</v>
      </c>
      <c r="J74" s="43">
        <v>129.69999999999999</v>
      </c>
      <c r="K74" s="44">
        <v>638.04</v>
      </c>
      <c r="L74" s="43"/>
    </row>
    <row r="75" spans="1:12" ht="15">
      <c r="A75" s="23"/>
      <c r="B75" s="15"/>
      <c r="C75" s="11"/>
      <c r="D75" s="7" t="s">
        <v>32</v>
      </c>
      <c r="E75" s="42" t="s">
        <v>68</v>
      </c>
      <c r="F75" s="43">
        <v>30</v>
      </c>
      <c r="G75" s="43">
        <v>0.9</v>
      </c>
      <c r="H75" s="43">
        <v>0.3</v>
      </c>
      <c r="I75" s="43">
        <v>4.8</v>
      </c>
      <c r="J75" s="43">
        <v>22.8</v>
      </c>
      <c r="K75" s="44">
        <v>52.08</v>
      </c>
      <c r="L75" s="43"/>
    </row>
    <row r="76" spans="1:12" ht="15">
      <c r="A76" s="23"/>
      <c r="B76" s="15"/>
      <c r="C76" s="11"/>
      <c r="D76" s="7" t="s">
        <v>31</v>
      </c>
      <c r="E76" s="42" t="s">
        <v>84</v>
      </c>
      <c r="F76" s="43">
        <v>44</v>
      </c>
      <c r="G76" s="43">
        <v>1.3</v>
      </c>
      <c r="H76" s="43">
        <v>0.4</v>
      </c>
      <c r="I76" s="43">
        <v>7</v>
      </c>
      <c r="J76" s="43">
        <v>33.4</v>
      </c>
      <c r="K76" s="44">
        <v>52.06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884</v>
      </c>
      <c r="G80" s="19">
        <f t="shared" ref="G80" si="28">SUM(G71:G79)</f>
        <v>26.599999999999998</v>
      </c>
      <c r="H80" s="19">
        <f t="shared" ref="H80" si="29">SUM(H71:H79)</f>
        <v>27.2</v>
      </c>
      <c r="I80" s="19">
        <f t="shared" ref="I80" si="30">SUM(I71:I79)</f>
        <v>115</v>
      </c>
      <c r="J80" s="19">
        <f t="shared" ref="J80:L80" si="31">SUM(J71:J79)</f>
        <v>859.30000000000007</v>
      </c>
      <c r="K80" s="25"/>
      <c r="L80" s="19">
        <f t="shared" si="31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1410</v>
      </c>
      <c r="G81" s="32">
        <f t="shared" ref="G81" si="32">G70+G80</f>
        <v>45.3</v>
      </c>
      <c r="H81" s="32">
        <f t="shared" ref="H81" si="33">H70+H80</f>
        <v>45.8</v>
      </c>
      <c r="I81" s="32">
        <f t="shared" ref="I81" si="34">I70+I80</f>
        <v>197.3</v>
      </c>
      <c r="J81" s="32">
        <f t="shared" ref="J81:L81" si="35">J70+J80</f>
        <v>1704.8000000000002</v>
      </c>
      <c r="K81" s="32"/>
      <c r="L81" s="32">
        <f t="shared" si="35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100</v>
      </c>
      <c r="G82" s="40">
        <v>9.8000000000000007</v>
      </c>
      <c r="H82" s="40">
        <v>8.4</v>
      </c>
      <c r="I82" s="40">
        <v>0.2</v>
      </c>
      <c r="J82" s="40">
        <v>245.3</v>
      </c>
      <c r="K82" s="41">
        <v>439.96</v>
      </c>
      <c r="L82" s="40"/>
    </row>
    <row r="83" spans="1:12" ht="15">
      <c r="A83" s="23"/>
      <c r="B83" s="15"/>
      <c r="C83" s="11"/>
      <c r="D83" s="6" t="s">
        <v>21</v>
      </c>
      <c r="E83" s="42" t="s">
        <v>91</v>
      </c>
      <c r="F83" s="43">
        <v>220</v>
      </c>
      <c r="G83" s="43">
        <v>4.7</v>
      </c>
      <c r="H83" s="43">
        <v>7.6</v>
      </c>
      <c r="I83" s="43">
        <v>33.9</v>
      </c>
      <c r="J83" s="43">
        <v>274.39999999999998</v>
      </c>
      <c r="K83" s="44">
        <v>466.96</v>
      </c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52</v>
      </c>
      <c r="G85" s="43">
        <v>4.0999999999999996</v>
      </c>
      <c r="H85" s="43">
        <v>1.7</v>
      </c>
      <c r="I85" s="43">
        <v>28.7</v>
      </c>
      <c r="J85" s="43">
        <v>139.1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572</v>
      </c>
      <c r="G89" s="19">
        <f t="shared" ref="G89" si="36">SUM(G82:G88)</f>
        <v>18.799999999999997</v>
      </c>
      <c r="H89" s="19">
        <f t="shared" ref="H89" si="37">SUM(H82:H88)</f>
        <v>17.7</v>
      </c>
      <c r="I89" s="19">
        <f t="shared" ref="I89" si="38">SUM(I82:I88)</f>
        <v>77.900000000000006</v>
      </c>
      <c r="J89" s="19">
        <f t="shared" ref="J89:L89" si="39">SUM(J82:J88)</f>
        <v>716.00000000000011</v>
      </c>
      <c r="K89" s="25"/>
      <c r="L89" s="19">
        <f t="shared" si="39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60</v>
      </c>
      <c r="F90" s="43" t="s">
        <v>58</v>
      </c>
      <c r="G90" s="43">
        <v>3.9</v>
      </c>
      <c r="H90" s="43">
        <v>5.6</v>
      </c>
      <c r="I90" s="43">
        <v>14.6</v>
      </c>
      <c r="J90" s="43">
        <v>147.19999999999999</v>
      </c>
      <c r="K90" s="44">
        <v>110.13</v>
      </c>
      <c r="L90" s="43"/>
    </row>
    <row r="91" spans="1:12" ht="15">
      <c r="A91" s="23"/>
      <c r="B91" s="15"/>
      <c r="C91" s="11"/>
      <c r="D91" s="7" t="s">
        <v>28</v>
      </c>
      <c r="E91" s="42" t="s">
        <v>54</v>
      </c>
      <c r="F91" s="43">
        <v>100</v>
      </c>
      <c r="G91" s="43">
        <v>12.4</v>
      </c>
      <c r="H91" s="43">
        <v>12.5</v>
      </c>
      <c r="I91" s="43">
        <v>15.9</v>
      </c>
      <c r="J91" s="43">
        <v>401.9</v>
      </c>
      <c r="K91" s="44">
        <v>422.05</v>
      </c>
      <c r="L91" s="43"/>
    </row>
    <row r="92" spans="1:12" ht="15">
      <c r="A92" s="23"/>
      <c r="B92" s="15"/>
      <c r="C92" s="11"/>
      <c r="D92" s="7" t="s">
        <v>29</v>
      </c>
      <c r="E92" s="42" t="s">
        <v>92</v>
      </c>
      <c r="F92" s="43">
        <v>215</v>
      </c>
      <c r="G92" s="43">
        <v>4.2</v>
      </c>
      <c r="H92" s="43">
        <v>8.1</v>
      </c>
      <c r="I92" s="43">
        <v>34.299999999999997</v>
      </c>
      <c r="J92" s="43">
        <v>219.2</v>
      </c>
      <c r="K92" s="44">
        <v>472.96</v>
      </c>
      <c r="L92" s="43"/>
    </row>
    <row r="93" spans="1:12" ht="15">
      <c r="A93" s="23"/>
      <c r="B93" s="15"/>
      <c r="C93" s="11"/>
      <c r="D93" s="7" t="s">
        <v>30</v>
      </c>
      <c r="E93" s="42" t="s">
        <v>90</v>
      </c>
      <c r="F93" s="43">
        <v>200</v>
      </c>
      <c r="G93" s="43">
        <v>0.5</v>
      </c>
      <c r="H93" s="43"/>
      <c r="I93" s="43">
        <v>26</v>
      </c>
      <c r="J93" s="43">
        <v>100.5</v>
      </c>
      <c r="K93" s="44">
        <v>659</v>
      </c>
      <c r="L93" s="43"/>
    </row>
    <row r="94" spans="1:12" ht="15">
      <c r="A94" s="23"/>
      <c r="B94" s="15"/>
      <c r="C94" s="11"/>
      <c r="D94" s="7" t="s">
        <v>32</v>
      </c>
      <c r="E94" s="42" t="s">
        <v>68</v>
      </c>
      <c r="F94" s="43">
        <v>30</v>
      </c>
      <c r="G94" s="43">
        <v>0.9</v>
      </c>
      <c r="H94" s="43">
        <v>0.3</v>
      </c>
      <c r="I94" s="43">
        <v>4.8</v>
      </c>
      <c r="J94" s="43">
        <v>22.8</v>
      </c>
      <c r="K94" s="44">
        <v>52.08</v>
      </c>
      <c r="L94" s="43"/>
    </row>
    <row r="95" spans="1:12" ht="15">
      <c r="A95" s="23"/>
      <c r="B95" s="15"/>
      <c r="C95" s="11"/>
      <c r="D95" s="7" t="s">
        <v>31</v>
      </c>
      <c r="E95" s="42" t="s">
        <v>84</v>
      </c>
      <c r="F95" s="43">
        <v>50</v>
      </c>
      <c r="G95" s="43">
        <v>1.5</v>
      </c>
      <c r="H95" s="43">
        <v>0.5</v>
      </c>
      <c r="I95" s="43">
        <v>8</v>
      </c>
      <c r="J95" s="43">
        <v>38</v>
      </c>
      <c r="K95" s="44">
        <v>52.06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865</v>
      </c>
      <c r="G99" s="19">
        <f t="shared" ref="G99" si="40">SUM(G90:G98)</f>
        <v>23.4</v>
      </c>
      <c r="H99" s="19">
        <f t="shared" ref="H99" si="41">SUM(H90:H98)</f>
        <v>27.000000000000004</v>
      </c>
      <c r="I99" s="19">
        <f t="shared" ref="I99" si="42">SUM(I90:I98)</f>
        <v>103.6</v>
      </c>
      <c r="J99" s="19">
        <f t="shared" ref="J99:L99" si="43">SUM(J90:J98)</f>
        <v>929.59999999999991</v>
      </c>
      <c r="K99" s="25"/>
      <c r="L99" s="19">
        <f t="shared" si="43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1437</v>
      </c>
      <c r="G100" s="32">
        <f t="shared" ref="G100" si="44">G89+G99</f>
        <v>42.199999999999996</v>
      </c>
      <c r="H100" s="32">
        <f t="shared" ref="H100" si="45">H89+H99</f>
        <v>44.7</v>
      </c>
      <c r="I100" s="32">
        <f t="shared" ref="I100" si="46">I89+I99</f>
        <v>181.5</v>
      </c>
      <c r="J100" s="32">
        <f t="shared" ref="J100:L100" si="47">J89+J99</f>
        <v>1645.6</v>
      </c>
      <c r="K100" s="32"/>
      <c r="L100" s="32">
        <f t="shared" si="4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65</v>
      </c>
      <c r="E101" s="39" t="s">
        <v>93</v>
      </c>
      <c r="F101" s="51" t="s">
        <v>94</v>
      </c>
      <c r="G101" s="40">
        <v>7.7</v>
      </c>
      <c r="H101" s="40">
        <v>6.4</v>
      </c>
      <c r="I101" s="40">
        <v>16.600000000000001</v>
      </c>
      <c r="J101" s="40">
        <v>152.4</v>
      </c>
      <c r="K101" s="41">
        <v>3.04</v>
      </c>
      <c r="L101" s="40"/>
    </row>
    <row r="102" spans="1:12" ht="15">
      <c r="A102" s="23"/>
      <c r="B102" s="15"/>
      <c r="C102" s="11"/>
      <c r="D102" s="6" t="s">
        <v>21</v>
      </c>
      <c r="E102" s="42" t="s">
        <v>75</v>
      </c>
      <c r="F102" s="43" t="s">
        <v>47</v>
      </c>
      <c r="G102" s="43">
        <v>7.7</v>
      </c>
      <c r="H102" s="43">
        <v>12.6</v>
      </c>
      <c r="I102" s="43">
        <v>29.2</v>
      </c>
      <c r="J102" s="43">
        <v>291.89999999999998</v>
      </c>
      <c r="K102" s="44">
        <v>262.95999999999998</v>
      </c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/>
      <c r="I103" s="43">
        <v>15.1</v>
      </c>
      <c r="J103" s="43">
        <v>57.2</v>
      </c>
      <c r="K103" s="44">
        <v>685.96</v>
      </c>
      <c r="L103" s="43"/>
    </row>
    <row r="104" spans="1:12" ht="15">
      <c r="A104" s="23"/>
      <c r="B104" s="15"/>
      <c r="C104" s="11"/>
      <c r="D104" s="7" t="s">
        <v>24</v>
      </c>
      <c r="E104" s="42" t="s">
        <v>95</v>
      </c>
      <c r="F104" s="43">
        <v>178</v>
      </c>
      <c r="G104" s="43">
        <v>1.4</v>
      </c>
      <c r="H104" s="43"/>
      <c r="I104" s="43">
        <v>15.3</v>
      </c>
      <c r="J104" s="43">
        <v>67.599999999999994</v>
      </c>
      <c r="K104" s="44">
        <v>895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638</v>
      </c>
      <c r="G108" s="19">
        <f t="shared" ref="G108:J108" si="48">SUM(G101:G107)</f>
        <v>17</v>
      </c>
      <c r="H108" s="19">
        <f t="shared" si="48"/>
        <v>19</v>
      </c>
      <c r="I108" s="19">
        <f t="shared" si="48"/>
        <v>76.2</v>
      </c>
      <c r="J108" s="19">
        <f t="shared" si="48"/>
        <v>569.09999999999991</v>
      </c>
      <c r="K108" s="25"/>
      <c r="L108" s="19">
        <f t="shared" ref="L108" si="4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63</v>
      </c>
      <c r="F109" s="43" t="s">
        <v>41</v>
      </c>
      <c r="G109" s="43">
        <v>4.3</v>
      </c>
      <c r="H109" s="43">
        <v>6</v>
      </c>
      <c r="I109" s="43">
        <v>24</v>
      </c>
      <c r="J109" s="43">
        <v>161.1</v>
      </c>
      <c r="K109" s="44">
        <v>139.16</v>
      </c>
      <c r="L109" s="43"/>
    </row>
    <row r="110" spans="1:12" ht="15">
      <c r="A110" s="23"/>
      <c r="B110" s="15"/>
      <c r="C110" s="11"/>
      <c r="D110" s="7" t="s">
        <v>28</v>
      </c>
      <c r="E110" s="42" t="s">
        <v>67</v>
      </c>
      <c r="F110" s="43">
        <v>100</v>
      </c>
      <c r="G110" s="43">
        <v>9.1999999999999993</v>
      </c>
      <c r="H110" s="43">
        <v>8.1</v>
      </c>
      <c r="I110" s="43">
        <v>25.4</v>
      </c>
      <c r="J110" s="43">
        <v>269.7</v>
      </c>
      <c r="K110" s="44">
        <v>54.1</v>
      </c>
      <c r="L110" s="43"/>
    </row>
    <row r="111" spans="1:12" ht="25.5">
      <c r="A111" s="23"/>
      <c r="B111" s="15"/>
      <c r="C111" s="11"/>
      <c r="D111" s="7" t="s">
        <v>29</v>
      </c>
      <c r="E111" s="42" t="s">
        <v>70</v>
      </c>
      <c r="F111" s="43">
        <v>200</v>
      </c>
      <c r="G111" s="43">
        <v>8</v>
      </c>
      <c r="H111" s="43">
        <v>8.4</v>
      </c>
      <c r="I111" s="43">
        <v>22.2</v>
      </c>
      <c r="J111" s="43">
        <v>266.10000000000002</v>
      </c>
      <c r="K111" s="44">
        <v>463.96</v>
      </c>
      <c r="L111" s="43"/>
    </row>
    <row r="112" spans="1:12" ht="15">
      <c r="A112" s="23"/>
      <c r="B112" s="15"/>
      <c r="C112" s="11"/>
      <c r="D112" s="7" t="s">
        <v>30</v>
      </c>
      <c r="E112" s="42" t="s">
        <v>86</v>
      </c>
      <c r="F112" s="43">
        <v>200</v>
      </c>
      <c r="G112" s="43">
        <v>0.3</v>
      </c>
      <c r="H112" s="43"/>
      <c r="I112" s="43">
        <v>28.5</v>
      </c>
      <c r="J112" s="43">
        <v>109.4</v>
      </c>
      <c r="K112" s="44">
        <v>585.96</v>
      </c>
      <c r="L112" s="43"/>
    </row>
    <row r="113" spans="1:12" ht="15">
      <c r="A113" s="23"/>
      <c r="B113" s="15"/>
      <c r="C113" s="11"/>
      <c r="D113" s="7" t="s">
        <v>32</v>
      </c>
      <c r="E113" s="42" t="s">
        <v>68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52.08</v>
      </c>
      <c r="L113" s="43"/>
    </row>
    <row r="114" spans="1:12" ht="15" customHeight="1">
      <c r="A114" s="23"/>
      <c r="B114" s="15"/>
      <c r="C114" s="11"/>
      <c r="D114" s="7" t="s">
        <v>31</v>
      </c>
      <c r="E114" s="42" t="s">
        <v>84</v>
      </c>
      <c r="F114" s="43">
        <v>44</v>
      </c>
      <c r="G114" s="43">
        <v>1.3</v>
      </c>
      <c r="H114" s="43">
        <v>0.4</v>
      </c>
      <c r="I114" s="43">
        <v>7</v>
      </c>
      <c r="J114" s="43">
        <v>33.4</v>
      </c>
      <c r="K114" s="44">
        <v>52.07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634</v>
      </c>
      <c r="G118" s="19">
        <f t="shared" ref="G118:J118" si="50">SUM(G109:G117)</f>
        <v>24</v>
      </c>
      <c r="H118" s="19">
        <f t="shared" si="50"/>
        <v>23.2</v>
      </c>
      <c r="I118" s="19">
        <f t="shared" si="50"/>
        <v>111.89999999999999</v>
      </c>
      <c r="J118" s="19">
        <f t="shared" si="50"/>
        <v>862.49999999999989</v>
      </c>
      <c r="K118" s="25"/>
      <c r="L118" s="19">
        <f t="shared" ref="L118" si="51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1272</v>
      </c>
      <c r="G119" s="32">
        <f t="shared" ref="G119" si="52">G108+G118</f>
        <v>41</v>
      </c>
      <c r="H119" s="32">
        <f t="shared" ref="H119" si="53">H108+H118</f>
        <v>42.2</v>
      </c>
      <c r="I119" s="32">
        <f t="shared" ref="I119" si="54">I108+I118</f>
        <v>188.1</v>
      </c>
      <c r="J119" s="32">
        <f t="shared" ref="J119:L119" si="55">J108+J118</f>
        <v>1431.6</v>
      </c>
      <c r="K119" s="32"/>
      <c r="L119" s="32">
        <f t="shared" si="55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298</v>
      </c>
      <c r="G120" s="40">
        <v>13.3</v>
      </c>
      <c r="H120" s="40">
        <v>15.7</v>
      </c>
      <c r="I120" s="40">
        <v>29.6</v>
      </c>
      <c r="J120" s="40">
        <v>467.1</v>
      </c>
      <c r="K120" s="41">
        <v>449.96</v>
      </c>
      <c r="L120" s="40"/>
    </row>
    <row r="121" spans="1:12" ht="15">
      <c r="A121" s="14"/>
      <c r="B121" s="15"/>
      <c r="C121" s="11"/>
      <c r="D121" s="7" t="s">
        <v>22</v>
      </c>
      <c r="E121" s="42" t="s">
        <v>44</v>
      </c>
      <c r="F121" s="43">
        <v>200</v>
      </c>
      <c r="G121" s="43">
        <v>0.2</v>
      </c>
      <c r="H121" s="43"/>
      <c r="I121" s="43">
        <v>29.6</v>
      </c>
      <c r="J121" s="43">
        <v>57.2</v>
      </c>
      <c r="K121" s="44">
        <v>685.96</v>
      </c>
      <c r="L121" s="43"/>
    </row>
    <row r="122" spans="1:12" ht="15">
      <c r="A122" s="14"/>
      <c r="B122" s="15"/>
      <c r="C122" s="11"/>
      <c r="D122" s="7" t="s">
        <v>23</v>
      </c>
      <c r="E122" s="42" t="s">
        <v>43</v>
      </c>
      <c r="F122" s="43">
        <v>35</v>
      </c>
      <c r="G122" s="43">
        <v>2.8</v>
      </c>
      <c r="H122" s="43">
        <v>1.1000000000000001</v>
      </c>
      <c r="I122" s="43">
        <v>19.3</v>
      </c>
      <c r="J122" s="43">
        <v>93.6</v>
      </c>
      <c r="K122" s="44">
        <v>10.08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533</v>
      </c>
      <c r="G127" s="19">
        <f t="shared" ref="G127:J127" si="56">SUM(G120:G126)</f>
        <v>16.3</v>
      </c>
      <c r="H127" s="19">
        <f t="shared" si="56"/>
        <v>16.8</v>
      </c>
      <c r="I127" s="19">
        <f t="shared" si="56"/>
        <v>78.5</v>
      </c>
      <c r="J127" s="19">
        <f t="shared" si="56"/>
        <v>617.90000000000009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57</v>
      </c>
      <c r="F128" s="43" t="s">
        <v>58</v>
      </c>
      <c r="G128" s="43">
        <v>3.7</v>
      </c>
      <c r="H128" s="43">
        <v>9.5</v>
      </c>
      <c r="I128" s="43">
        <v>13.5</v>
      </c>
      <c r="J128" s="43">
        <v>151.5</v>
      </c>
      <c r="K128" s="44">
        <v>135.24</v>
      </c>
      <c r="L128" s="43"/>
    </row>
    <row r="129" spans="1:12" ht="15">
      <c r="A129" s="14"/>
      <c r="B129" s="15"/>
      <c r="C129" s="11"/>
      <c r="D129" s="7" t="s">
        <v>28</v>
      </c>
      <c r="E129" s="42" t="s">
        <v>76</v>
      </c>
      <c r="F129" s="43">
        <v>110</v>
      </c>
      <c r="G129" s="43">
        <v>13.6</v>
      </c>
      <c r="H129" s="43">
        <v>11.3</v>
      </c>
      <c r="I129" s="43">
        <v>23.7</v>
      </c>
      <c r="J129" s="43">
        <v>386.3</v>
      </c>
      <c r="K129" s="44">
        <v>401.96</v>
      </c>
      <c r="L129" s="43"/>
    </row>
    <row r="130" spans="1:12" ht="25.5">
      <c r="A130" s="14"/>
      <c r="B130" s="15"/>
      <c r="C130" s="11"/>
      <c r="D130" s="7" t="s">
        <v>29</v>
      </c>
      <c r="E130" s="42" t="s">
        <v>78</v>
      </c>
      <c r="F130" s="43">
        <v>170</v>
      </c>
      <c r="G130" s="43">
        <v>5.4</v>
      </c>
      <c r="H130" s="43">
        <v>5.8</v>
      </c>
      <c r="I130" s="43">
        <v>39</v>
      </c>
      <c r="J130" s="43">
        <v>220.1</v>
      </c>
      <c r="K130" s="44">
        <v>516.04</v>
      </c>
      <c r="L130" s="43"/>
    </row>
    <row r="131" spans="1:12" ht="15">
      <c r="A131" s="14"/>
      <c r="B131" s="15"/>
      <c r="C131" s="11"/>
      <c r="D131" s="7" t="s">
        <v>30</v>
      </c>
      <c r="E131" s="42" t="s">
        <v>96</v>
      </c>
      <c r="F131" s="43">
        <v>200</v>
      </c>
      <c r="G131" s="43">
        <v>0.2</v>
      </c>
      <c r="H131" s="43"/>
      <c r="I131" s="43">
        <v>25.1</v>
      </c>
      <c r="J131" s="43">
        <v>95.1</v>
      </c>
      <c r="K131" s="44">
        <v>701.04</v>
      </c>
      <c r="L131" s="43"/>
    </row>
    <row r="132" spans="1:12" ht="15">
      <c r="A132" s="14"/>
      <c r="B132" s="15"/>
      <c r="C132" s="11"/>
      <c r="D132" s="7" t="s">
        <v>32</v>
      </c>
      <c r="E132" s="42" t="s">
        <v>68</v>
      </c>
      <c r="F132" s="43">
        <v>30</v>
      </c>
      <c r="G132" s="43">
        <v>0.9</v>
      </c>
      <c r="H132" s="43">
        <v>0.3</v>
      </c>
      <c r="I132" s="43">
        <v>4.8</v>
      </c>
      <c r="J132" s="43">
        <v>22.8</v>
      </c>
      <c r="K132" s="44">
        <v>52.12</v>
      </c>
      <c r="L132" s="43"/>
    </row>
    <row r="133" spans="1:12" ht="15" customHeight="1">
      <c r="A133" s="14"/>
      <c r="B133" s="15"/>
      <c r="C133" s="11"/>
      <c r="D133" s="7" t="s">
        <v>31</v>
      </c>
      <c r="E133" s="42" t="s">
        <v>84</v>
      </c>
      <c r="F133" s="43">
        <v>46</v>
      </c>
      <c r="G133" s="43">
        <v>1.4</v>
      </c>
      <c r="H133" s="43">
        <v>0.5</v>
      </c>
      <c r="I133" s="43">
        <v>7.4</v>
      </c>
      <c r="J133" s="43">
        <v>35</v>
      </c>
      <c r="K133" s="44">
        <v>52.06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826</v>
      </c>
      <c r="G137" s="19">
        <f t="shared" ref="G137:J137" si="58">SUM(G128:G136)</f>
        <v>25.2</v>
      </c>
      <c r="H137" s="19">
        <f t="shared" si="58"/>
        <v>27.400000000000002</v>
      </c>
      <c r="I137" s="19">
        <f t="shared" si="58"/>
        <v>113.50000000000001</v>
      </c>
      <c r="J137" s="19">
        <f t="shared" si="58"/>
        <v>910.8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1359</v>
      </c>
      <c r="G138" s="32">
        <f t="shared" ref="G138" si="60">G127+G137</f>
        <v>41.5</v>
      </c>
      <c r="H138" s="32">
        <f t="shared" ref="H138" si="61">H127+H137</f>
        <v>44.2</v>
      </c>
      <c r="I138" s="32">
        <f t="shared" ref="I138" si="62">I127+I137</f>
        <v>192</v>
      </c>
      <c r="J138" s="32">
        <f t="shared" ref="J138:L138" si="63">J127+J137</f>
        <v>1528.7</v>
      </c>
      <c r="K138" s="32"/>
      <c r="L138" s="32">
        <f t="shared" si="63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 t="s">
        <v>64</v>
      </c>
      <c r="G139" s="40">
        <v>14.2</v>
      </c>
      <c r="H139" s="40">
        <v>16.5</v>
      </c>
      <c r="I139" s="40">
        <v>35.799999999999997</v>
      </c>
      <c r="J139" s="40">
        <v>463.3</v>
      </c>
      <c r="K139" s="41">
        <v>297.02999999999997</v>
      </c>
      <c r="L139" s="40"/>
    </row>
    <row r="140" spans="1:12" ht="15">
      <c r="A140" s="23"/>
      <c r="B140" s="15"/>
      <c r="C140" s="11"/>
      <c r="D140" s="6" t="s">
        <v>22</v>
      </c>
      <c r="E140" s="42" t="s">
        <v>46</v>
      </c>
      <c r="F140" s="43" t="s">
        <v>55</v>
      </c>
      <c r="G140" s="43">
        <v>0.3</v>
      </c>
      <c r="H140" s="43"/>
      <c r="I140" s="43">
        <v>15.3</v>
      </c>
      <c r="J140" s="43">
        <v>59.4</v>
      </c>
      <c r="K140" s="44">
        <v>686.04</v>
      </c>
      <c r="L140" s="43"/>
    </row>
    <row r="141" spans="1:12" ht="15">
      <c r="A141" s="23"/>
      <c r="B141" s="15"/>
      <c r="C141" s="11"/>
      <c r="D141" s="7" t="s">
        <v>23</v>
      </c>
      <c r="E141" s="42" t="s">
        <v>43</v>
      </c>
      <c r="F141" s="43">
        <v>43</v>
      </c>
      <c r="G141" s="43">
        <v>3.4</v>
      </c>
      <c r="H141" s="43">
        <v>1.4</v>
      </c>
      <c r="I141" s="43">
        <v>23.8</v>
      </c>
      <c r="J141" s="43">
        <v>115</v>
      </c>
      <c r="K141" s="44">
        <v>10.08</v>
      </c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64">SUM(G139:G145)</f>
        <v>17.899999999999999</v>
      </c>
      <c r="H146" s="19">
        <f t="shared" si="64"/>
        <v>17.899999999999999</v>
      </c>
      <c r="I146" s="19">
        <f t="shared" si="64"/>
        <v>74.899999999999991</v>
      </c>
      <c r="J146" s="19">
        <f t="shared" si="64"/>
        <v>637.70000000000005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61</v>
      </c>
      <c r="F147" s="43" t="s">
        <v>58</v>
      </c>
      <c r="G147" s="43">
        <v>4.5999999999999996</v>
      </c>
      <c r="H147" s="43">
        <v>8.5</v>
      </c>
      <c r="I147" s="43">
        <v>20.399999999999999</v>
      </c>
      <c r="J147" s="43">
        <v>171.9</v>
      </c>
      <c r="K147" s="44">
        <v>129.08000000000001</v>
      </c>
      <c r="L147" s="43"/>
    </row>
    <row r="148" spans="1:12" ht="15">
      <c r="A148" s="23"/>
      <c r="B148" s="15"/>
      <c r="C148" s="11"/>
      <c r="D148" s="7" t="s">
        <v>28</v>
      </c>
      <c r="E148" s="42" t="s">
        <v>80</v>
      </c>
      <c r="F148" s="43">
        <v>100</v>
      </c>
      <c r="G148" s="43">
        <v>13.7</v>
      </c>
      <c r="H148" s="43">
        <v>10.199999999999999</v>
      </c>
      <c r="I148" s="43">
        <v>26.6</v>
      </c>
      <c r="J148" s="43">
        <v>406.7</v>
      </c>
      <c r="K148" s="44">
        <v>416.26</v>
      </c>
      <c r="L148" s="43"/>
    </row>
    <row r="149" spans="1:12" ht="15">
      <c r="A149" s="23"/>
      <c r="B149" s="15"/>
      <c r="C149" s="11"/>
      <c r="D149" s="7" t="s">
        <v>29</v>
      </c>
      <c r="E149" s="42" t="s">
        <v>97</v>
      </c>
      <c r="F149" s="43">
        <v>215</v>
      </c>
      <c r="G149" s="43">
        <v>3.9</v>
      </c>
      <c r="H149" s="43">
        <v>7.2</v>
      </c>
      <c r="I149" s="43">
        <v>38.1</v>
      </c>
      <c r="J149" s="43">
        <v>224.3</v>
      </c>
      <c r="K149" s="44">
        <v>470.96</v>
      </c>
      <c r="L149" s="43"/>
    </row>
    <row r="150" spans="1:12" ht="15">
      <c r="A150" s="23"/>
      <c r="B150" s="15"/>
      <c r="C150" s="11"/>
      <c r="D150" s="7" t="s">
        <v>30</v>
      </c>
      <c r="E150" s="42" t="s">
        <v>53</v>
      </c>
      <c r="F150" s="43">
        <v>200</v>
      </c>
      <c r="G150" s="43"/>
      <c r="H150" s="43"/>
      <c r="I150" s="43">
        <v>4.8</v>
      </c>
      <c r="J150" s="43">
        <v>19</v>
      </c>
      <c r="K150" s="44">
        <v>651</v>
      </c>
      <c r="L150" s="43"/>
    </row>
    <row r="151" spans="1:12" ht="15">
      <c r="A151" s="23"/>
      <c r="B151" s="15"/>
      <c r="C151" s="11"/>
      <c r="D151" s="7" t="s">
        <v>32</v>
      </c>
      <c r="E151" s="42" t="s">
        <v>68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52.12</v>
      </c>
      <c r="L151" s="43"/>
    </row>
    <row r="152" spans="1:12" ht="15">
      <c r="A152" s="23"/>
      <c r="B152" s="15"/>
      <c r="C152" s="11"/>
      <c r="D152" s="7" t="s">
        <v>31</v>
      </c>
      <c r="E152" s="42" t="s">
        <v>84</v>
      </c>
      <c r="F152" s="43">
        <v>43</v>
      </c>
      <c r="G152" s="43">
        <v>1.3</v>
      </c>
      <c r="H152" s="43">
        <v>0.4</v>
      </c>
      <c r="I152" s="43">
        <v>6.9</v>
      </c>
      <c r="J152" s="43">
        <v>32.700000000000003</v>
      </c>
      <c r="K152" s="44">
        <v>52.06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858</v>
      </c>
      <c r="G156" s="19">
        <f t="shared" ref="G156:J156" si="66">SUM(G147:G155)</f>
        <v>24.399999999999995</v>
      </c>
      <c r="H156" s="19">
        <f t="shared" si="66"/>
        <v>26.599999999999998</v>
      </c>
      <c r="I156" s="19">
        <f t="shared" si="66"/>
        <v>101.6</v>
      </c>
      <c r="J156" s="19">
        <f t="shared" si="66"/>
        <v>877.40000000000009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1358</v>
      </c>
      <c r="G157" s="32">
        <f t="shared" ref="G157" si="68">G146+G156</f>
        <v>42.3</v>
      </c>
      <c r="H157" s="32">
        <f t="shared" ref="H157" si="69">H146+H156</f>
        <v>44.5</v>
      </c>
      <c r="I157" s="32">
        <f t="shared" ref="I157" si="70">I146+I156</f>
        <v>176.5</v>
      </c>
      <c r="J157" s="32">
        <f t="shared" ref="J157:L157" si="71">J146+J156</f>
        <v>1515.1000000000001</v>
      </c>
      <c r="K157" s="32"/>
      <c r="L157" s="32">
        <f t="shared" si="71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100</v>
      </c>
      <c r="G158" s="40">
        <v>7.1</v>
      </c>
      <c r="H158" s="40">
        <v>7.5</v>
      </c>
      <c r="I158" s="40">
        <v>15.9</v>
      </c>
      <c r="J158" s="40">
        <v>401.7</v>
      </c>
      <c r="K158" s="41">
        <v>422.32</v>
      </c>
      <c r="L158" s="40"/>
    </row>
    <row r="159" spans="1:12" ht="15">
      <c r="A159" s="23"/>
      <c r="B159" s="15"/>
      <c r="C159" s="11"/>
      <c r="D159" s="6" t="s">
        <v>21</v>
      </c>
      <c r="E159" s="42" t="s">
        <v>98</v>
      </c>
      <c r="F159" s="43">
        <v>185</v>
      </c>
      <c r="G159" s="43">
        <v>8.5</v>
      </c>
      <c r="H159" s="43">
        <v>8.6999999999999993</v>
      </c>
      <c r="I159" s="43">
        <v>22.5</v>
      </c>
      <c r="J159" s="43">
        <v>275.89999999999998</v>
      </c>
      <c r="K159" s="44">
        <v>333.04</v>
      </c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685.96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42</v>
      </c>
      <c r="G161" s="43">
        <v>3.3</v>
      </c>
      <c r="H161" s="43">
        <v>1.3</v>
      </c>
      <c r="I161" s="43">
        <v>23.2</v>
      </c>
      <c r="J161" s="43">
        <v>112.3</v>
      </c>
      <c r="K161" s="44">
        <v>10.08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527</v>
      </c>
      <c r="G165" s="19">
        <f t="shared" ref="G165:J165" si="72">SUM(G158:G164)</f>
        <v>19.099999999999998</v>
      </c>
      <c r="H165" s="19">
        <f t="shared" si="72"/>
        <v>17.5</v>
      </c>
      <c r="I165" s="19">
        <f t="shared" si="72"/>
        <v>76.7</v>
      </c>
      <c r="J165" s="19">
        <f t="shared" si="72"/>
        <v>847.09999999999991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60</v>
      </c>
      <c r="F166" s="43" t="s">
        <v>58</v>
      </c>
      <c r="G166" s="43">
        <v>3.6</v>
      </c>
      <c r="H166" s="43">
        <v>10.3</v>
      </c>
      <c r="I166" s="43">
        <v>14.4</v>
      </c>
      <c r="J166" s="43">
        <v>162.6</v>
      </c>
      <c r="K166" s="44">
        <v>110.39</v>
      </c>
      <c r="L166" s="43"/>
    </row>
    <row r="167" spans="1:12" ht="15">
      <c r="A167" s="23"/>
      <c r="B167" s="15"/>
      <c r="C167" s="11"/>
      <c r="D167" s="7" t="s">
        <v>28</v>
      </c>
      <c r="E167" s="42" t="s">
        <v>62</v>
      </c>
      <c r="F167" s="43">
        <v>110</v>
      </c>
      <c r="G167" s="43">
        <v>11.3</v>
      </c>
      <c r="H167" s="43">
        <v>8.4</v>
      </c>
      <c r="I167" s="43">
        <v>3.4</v>
      </c>
      <c r="J167" s="43">
        <v>185.8</v>
      </c>
      <c r="K167" s="44">
        <v>444.96</v>
      </c>
      <c r="L167" s="43"/>
    </row>
    <row r="168" spans="1:12" ht="25.5">
      <c r="A168" s="23"/>
      <c r="B168" s="15"/>
      <c r="C168" s="11"/>
      <c r="D168" s="7" t="s">
        <v>29</v>
      </c>
      <c r="E168" s="42" t="s">
        <v>73</v>
      </c>
      <c r="F168" s="43">
        <v>180</v>
      </c>
      <c r="G168" s="43">
        <v>7.9</v>
      </c>
      <c r="H168" s="43">
        <v>7.4</v>
      </c>
      <c r="I168" s="43">
        <v>42.1</v>
      </c>
      <c r="J168" s="43">
        <v>256.39999999999998</v>
      </c>
      <c r="K168" s="44">
        <v>463.96</v>
      </c>
      <c r="L168" s="43"/>
    </row>
    <row r="169" spans="1:12" ht="15">
      <c r="A169" s="23"/>
      <c r="B169" s="15"/>
      <c r="C169" s="11"/>
      <c r="D169" s="7" t="s">
        <v>30</v>
      </c>
      <c r="E169" s="42" t="s">
        <v>42</v>
      </c>
      <c r="F169" s="43">
        <v>200</v>
      </c>
      <c r="G169" s="43">
        <v>1</v>
      </c>
      <c r="H169" s="43"/>
      <c r="I169" s="43">
        <v>33.200000000000003</v>
      </c>
      <c r="J169" s="43">
        <v>129.69999999999999</v>
      </c>
      <c r="K169" s="44">
        <v>638.04</v>
      </c>
      <c r="L169" s="43"/>
    </row>
    <row r="170" spans="1:12" ht="15">
      <c r="A170" s="23"/>
      <c r="B170" s="15"/>
      <c r="C170" s="11"/>
      <c r="D170" s="7" t="s">
        <v>32</v>
      </c>
      <c r="E170" s="42" t="s">
        <v>68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52.12</v>
      </c>
      <c r="L170" s="43"/>
    </row>
    <row r="171" spans="1:12" ht="15">
      <c r="A171" s="23"/>
      <c r="B171" s="15"/>
      <c r="C171" s="11"/>
      <c r="D171" s="7" t="s">
        <v>31</v>
      </c>
      <c r="E171" s="42" t="s">
        <v>84</v>
      </c>
      <c r="F171" s="43">
        <v>41</v>
      </c>
      <c r="G171" s="43">
        <v>1.2</v>
      </c>
      <c r="H171" s="43">
        <v>0.4</v>
      </c>
      <c r="I171" s="43">
        <v>6.6</v>
      </c>
      <c r="J171" s="43">
        <v>31.2</v>
      </c>
      <c r="K171" s="44">
        <v>52.06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831</v>
      </c>
      <c r="G175" s="19">
        <f t="shared" ref="G175:J175" si="74">SUM(G166:G174)</f>
        <v>25.9</v>
      </c>
      <c r="H175" s="19">
        <f t="shared" si="74"/>
        <v>26.8</v>
      </c>
      <c r="I175" s="19">
        <f t="shared" si="74"/>
        <v>104.5</v>
      </c>
      <c r="J175" s="19">
        <f t="shared" si="74"/>
        <v>788.5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1358</v>
      </c>
      <c r="G176" s="32">
        <f t="shared" ref="G176" si="76">G165+G175</f>
        <v>45</v>
      </c>
      <c r="H176" s="32">
        <f t="shared" ref="H176" si="77">H165+H175</f>
        <v>44.3</v>
      </c>
      <c r="I176" s="32">
        <f t="shared" ref="I176" si="78">I165+I175</f>
        <v>181.2</v>
      </c>
      <c r="J176" s="32">
        <f t="shared" ref="J176:L176" si="79">J165+J175</f>
        <v>1635.6</v>
      </c>
      <c r="K176" s="32"/>
      <c r="L176" s="32">
        <f t="shared" si="79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285</v>
      </c>
      <c r="G177" s="40">
        <v>15</v>
      </c>
      <c r="H177" s="40">
        <v>15.6</v>
      </c>
      <c r="I177" s="40">
        <v>37.299999999999997</v>
      </c>
      <c r="J177" s="41">
        <v>335.8</v>
      </c>
      <c r="K177" s="41">
        <v>359.13</v>
      </c>
      <c r="L177" s="40"/>
    </row>
    <row r="178" spans="1:12" ht="15">
      <c r="A178" s="23"/>
      <c r="B178" s="15"/>
      <c r="C178" s="11"/>
      <c r="D178" s="7" t="s">
        <v>22</v>
      </c>
      <c r="E178" s="42" t="s">
        <v>44</v>
      </c>
      <c r="F178" s="43">
        <v>200</v>
      </c>
      <c r="G178" s="43">
        <v>0.2</v>
      </c>
      <c r="H178" s="43"/>
      <c r="I178" s="43">
        <v>15.1</v>
      </c>
      <c r="J178" s="44">
        <v>57.2</v>
      </c>
      <c r="K178" s="44">
        <v>685.96</v>
      </c>
      <c r="L178" s="43"/>
    </row>
    <row r="179" spans="1:12" ht="15">
      <c r="A179" s="23"/>
      <c r="B179" s="15"/>
      <c r="C179" s="11"/>
      <c r="D179" s="7" t="s">
        <v>23</v>
      </c>
      <c r="E179" s="42" t="s">
        <v>43</v>
      </c>
      <c r="F179" s="43">
        <v>30</v>
      </c>
      <c r="G179" s="43">
        <v>2.4</v>
      </c>
      <c r="H179" s="43">
        <v>1</v>
      </c>
      <c r="I179" s="43">
        <v>16.600000000000001</v>
      </c>
      <c r="J179" s="44">
        <v>80.2</v>
      </c>
      <c r="K179" s="44">
        <v>10.08</v>
      </c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4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515</v>
      </c>
      <c r="G184" s="19">
        <f t="shared" ref="G184:J184" si="80">SUM(G177:G183)</f>
        <v>17.599999999999998</v>
      </c>
      <c r="H184" s="19">
        <f t="shared" si="80"/>
        <v>16.600000000000001</v>
      </c>
      <c r="I184" s="19">
        <f t="shared" si="80"/>
        <v>69</v>
      </c>
      <c r="J184" s="19">
        <f t="shared" si="80"/>
        <v>473.2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81</v>
      </c>
      <c r="F185" s="43" t="s">
        <v>58</v>
      </c>
      <c r="G185" s="43">
        <v>8.1</v>
      </c>
      <c r="H185" s="43">
        <v>9</v>
      </c>
      <c r="I185" s="43">
        <v>28.1</v>
      </c>
      <c r="J185" s="43">
        <v>219</v>
      </c>
      <c r="K185" s="44">
        <v>751.08</v>
      </c>
      <c r="L185" s="43"/>
    </row>
    <row r="186" spans="1:12" ht="15">
      <c r="A186" s="23"/>
      <c r="B186" s="15"/>
      <c r="C186" s="11"/>
      <c r="D186" s="7" t="s">
        <v>28</v>
      </c>
      <c r="E186" s="42" t="s">
        <v>56</v>
      </c>
      <c r="F186" s="43">
        <v>110</v>
      </c>
      <c r="G186" s="43">
        <v>10.8</v>
      </c>
      <c r="H186" s="43">
        <v>10.199999999999999</v>
      </c>
      <c r="I186" s="43">
        <v>3.1</v>
      </c>
      <c r="J186" s="43">
        <v>398.9</v>
      </c>
      <c r="K186" s="44">
        <v>1.33</v>
      </c>
      <c r="L186" s="43"/>
    </row>
    <row r="187" spans="1:12" ht="15">
      <c r="A187" s="23"/>
      <c r="B187" s="15"/>
      <c r="C187" s="11"/>
      <c r="D187" s="7" t="s">
        <v>29</v>
      </c>
      <c r="E187" s="42" t="s">
        <v>91</v>
      </c>
      <c r="F187" s="43">
        <v>210</v>
      </c>
      <c r="G187" s="43">
        <v>4.7</v>
      </c>
      <c r="H187" s="43">
        <v>7.1</v>
      </c>
      <c r="I187" s="43">
        <v>39.6</v>
      </c>
      <c r="J187" s="43">
        <v>268.60000000000002</v>
      </c>
      <c r="K187" s="44">
        <v>466.96</v>
      </c>
      <c r="L187" s="43"/>
    </row>
    <row r="188" spans="1:12" ht="15">
      <c r="A188" s="23"/>
      <c r="B188" s="15"/>
      <c r="C188" s="11"/>
      <c r="D188" s="7" t="s">
        <v>30</v>
      </c>
      <c r="E188" s="42" t="s">
        <v>90</v>
      </c>
      <c r="F188" s="43">
        <v>200</v>
      </c>
      <c r="G188" s="43">
        <v>0.5</v>
      </c>
      <c r="H188" s="43"/>
      <c r="I188" s="43">
        <v>26</v>
      </c>
      <c r="J188" s="43">
        <v>100.5</v>
      </c>
      <c r="K188" s="44">
        <v>659</v>
      </c>
      <c r="L188" s="43"/>
    </row>
    <row r="189" spans="1:12" ht="15">
      <c r="A189" s="23"/>
      <c r="B189" s="15"/>
      <c r="C189" s="11"/>
      <c r="D189" s="7" t="s">
        <v>32</v>
      </c>
      <c r="E189" s="42" t="s">
        <v>68</v>
      </c>
      <c r="F189" s="43">
        <v>30</v>
      </c>
      <c r="G189" s="43">
        <v>0.9</v>
      </c>
      <c r="H189" s="43">
        <v>0.3</v>
      </c>
      <c r="I189" s="43">
        <v>4.8</v>
      </c>
      <c r="J189" s="43">
        <v>22.8</v>
      </c>
      <c r="K189" s="44">
        <v>52.12</v>
      </c>
      <c r="L189" s="43"/>
    </row>
    <row r="190" spans="1:12" ht="15">
      <c r="A190" s="23"/>
      <c r="B190" s="15"/>
      <c r="C190" s="11"/>
      <c r="D190" s="7" t="s">
        <v>31</v>
      </c>
      <c r="E190" s="42" t="s">
        <v>84</v>
      </c>
      <c r="F190" s="43">
        <v>40</v>
      </c>
      <c r="G190" s="43">
        <v>1.2</v>
      </c>
      <c r="H190" s="43">
        <v>0.4</v>
      </c>
      <c r="I190" s="43">
        <v>6.4</v>
      </c>
      <c r="J190" s="43">
        <v>30.4</v>
      </c>
      <c r="K190" s="44">
        <v>52.06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860</v>
      </c>
      <c r="G194" s="19">
        <f t="shared" ref="G194:J194" si="82">SUM(G185:G193)</f>
        <v>26.199999999999996</v>
      </c>
      <c r="H194" s="19">
        <f t="shared" si="82"/>
        <v>26.999999999999996</v>
      </c>
      <c r="I194" s="19">
        <f t="shared" si="82"/>
        <v>108.00000000000001</v>
      </c>
      <c r="J194" s="19">
        <f t="shared" si="82"/>
        <v>1040.2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1375</v>
      </c>
      <c r="G195" s="32">
        <f t="shared" ref="G195" si="84">G184+G194</f>
        <v>43.8</v>
      </c>
      <c r="H195" s="32">
        <f t="shared" ref="H195" si="85">H184+H194</f>
        <v>43.599999999999994</v>
      </c>
      <c r="I195" s="32">
        <f t="shared" ref="I195" si="86">I184+I194</f>
        <v>177</v>
      </c>
      <c r="J195" s="32">
        <f t="shared" ref="J195:L195" si="87">J184+J194</f>
        <v>1513.4</v>
      </c>
      <c r="K195" s="32"/>
      <c r="L195" s="32">
        <f t="shared" si="87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1377.8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42.99</v>
      </c>
      <c r="H196" s="34">
        <f t="shared" si="88"/>
        <v>44.19</v>
      </c>
      <c r="I196" s="34">
        <f t="shared" si="88"/>
        <v>185.13</v>
      </c>
      <c r="J196" s="34">
        <f t="shared" si="88"/>
        <v>1562.4100000000003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2025-01-24T10:19:36Z</dcterms:modified>
</cp:coreProperties>
</file>